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mitah\Desktop\"/>
    </mc:Choice>
  </mc:AlternateContent>
  <xr:revisionPtr revIDLastSave="0" documentId="13_ncr:1_{848C8F49-EEF0-4C5E-AB20-4B2CA5F2B7A6}" xr6:coauthVersionLast="45" xr6:coauthVersionMax="45" xr10:uidLastSave="{00000000-0000-0000-0000-000000000000}"/>
  <bookViews>
    <workbookView xWindow="-98" yWindow="-98" windowWidth="19635" windowHeight="13875" xr2:uid="{00000000-000D-0000-FFFF-FFFF00000000}"/>
  </bookViews>
  <sheets>
    <sheet name="月給者" sheetId="8" r:id="rId1"/>
    <sheet name="時給者" sheetId="7" r:id="rId2"/>
  </sheets>
  <definedNames>
    <definedName name="_xlnm.Print_Area" localSheetId="0">月給者!$A$1:$M$41</definedName>
    <definedName name="_xlnm.Print_Area" localSheetId="1">時給者!$A$1:$F$41</definedName>
    <definedName name="データベース">#REF!</definedName>
    <definedName name="給与１" localSheetId="0">月給者!$A$7:$K$41</definedName>
    <definedName name="給与１">時給者!$A$7:$D$41</definedName>
    <definedName name="給与２">#REF!</definedName>
    <definedName name="給与３">#REF!</definedName>
    <definedName name="補償率">#REF!</definedName>
    <definedName name="名簿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7" l="1"/>
  <c r="E7" i="7"/>
  <c r="F8" i="7"/>
  <c r="F7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M10" i="8"/>
  <c r="M9" i="8"/>
  <c r="M8" i="8"/>
  <c r="M7" i="8"/>
  <c r="L7" i="8" l="1"/>
  <c r="L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L8" i="8"/>
  <c r="L9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E5" authorId="0" shapeId="0" xr:uid="{00000000-0006-0000-0000-000001000000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 xml:space="preserve"> :プルダウンより各手当毎に補償率をお選びください。</t>
        </r>
      </text>
    </comment>
    <comment ref="E6" authorId="0" shapeId="0" xr:uid="{00000000-0006-0000-0000-000002000000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 xml:space="preserve"> :基準内賃金をご入力ください。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5" authorId="0" shapeId="0" xr:uid="{00000000-0006-0000-0100-000001000000}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 xml:space="preserve"> :プルダウンより各手当毎に補償率をお選びください。</t>
        </r>
      </text>
    </comment>
    <comment ref="D6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:手当名をご入力ください。</t>
        </r>
      </text>
    </comment>
  </commentList>
</comments>
</file>

<file path=xl/sharedStrings.xml><?xml version="1.0" encoding="utf-8"?>
<sst xmlns="http://schemas.openxmlformats.org/spreadsheetml/2006/main" count="30" uniqueCount="24">
  <si>
    <t>氏名</t>
    <rPh sb="0" eb="2">
      <t>シメイ</t>
    </rPh>
    <phoneticPr fontId="4"/>
  </si>
  <si>
    <t>休業手当</t>
    <rPh sb="0" eb="2">
      <t>キュウギョウ</t>
    </rPh>
    <rPh sb="2" eb="4">
      <t>テアテ</t>
    </rPh>
    <phoneticPr fontId="1"/>
  </si>
  <si>
    <t>社員番号</t>
    <rPh sb="0" eb="2">
      <t>シャイン</t>
    </rPh>
    <rPh sb="2" eb="4">
      <t>バンゴウ</t>
    </rPh>
    <phoneticPr fontId="4"/>
  </si>
  <si>
    <t>休業日数</t>
    <rPh sb="0" eb="2">
      <t>キュウギョウ</t>
    </rPh>
    <rPh sb="2" eb="4">
      <t>ニッスウ</t>
    </rPh>
    <phoneticPr fontId="1"/>
  </si>
  <si>
    <t>基本給</t>
    <rPh sb="0" eb="3">
      <t>キホンキュウ</t>
    </rPh>
    <phoneticPr fontId="1"/>
  </si>
  <si>
    <t>役職手当</t>
    <rPh sb="0" eb="2">
      <t>ヤクショク</t>
    </rPh>
    <rPh sb="2" eb="4">
      <t>テアテ</t>
    </rPh>
    <phoneticPr fontId="1"/>
  </si>
  <si>
    <t>家族手当</t>
    <rPh sb="0" eb="2">
      <t>カゾク</t>
    </rPh>
    <rPh sb="2" eb="4">
      <t>テアテ</t>
    </rPh>
    <phoneticPr fontId="1"/>
  </si>
  <si>
    <t>住宅手当</t>
    <rPh sb="0" eb="2">
      <t>ジュウタク</t>
    </rPh>
    <rPh sb="2" eb="4">
      <t>テアテ</t>
    </rPh>
    <phoneticPr fontId="1"/>
  </si>
  <si>
    <t>ソビア　太郎</t>
    <rPh sb="4" eb="6">
      <t>タロウ</t>
    </rPh>
    <phoneticPr fontId="1"/>
  </si>
  <si>
    <t>ソビア　花子</t>
    <rPh sb="4" eb="6">
      <t>ハナコ</t>
    </rPh>
    <phoneticPr fontId="1"/>
  </si>
  <si>
    <t>ソビア　次郎</t>
    <rPh sb="4" eb="6">
      <t>ジロウ</t>
    </rPh>
    <phoneticPr fontId="1"/>
  </si>
  <si>
    <t>休業控除額</t>
    <rPh sb="0" eb="2">
      <t>キュウギョウ</t>
    </rPh>
    <rPh sb="2" eb="4">
      <t>コウジョ</t>
    </rPh>
    <rPh sb="4" eb="5">
      <t>ガク</t>
    </rPh>
    <phoneticPr fontId="1"/>
  </si>
  <si>
    <t>合計額</t>
    <rPh sb="0" eb="2">
      <t>ゴウケイ</t>
    </rPh>
    <rPh sb="2" eb="3">
      <t>ガク</t>
    </rPh>
    <phoneticPr fontId="1"/>
  </si>
  <si>
    <t>ソビア　春子</t>
    <rPh sb="4" eb="6">
      <t>ハルコ</t>
    </rPh>
    <phoneticPr fontId="1"/>
  </si>
  <si>
    <t>所定日数</t>
    <rPh sb="0" eb="2">
      <t>ショテイ</t>
    </rPh>
    <rPh sb="2" eb="4">
      <t>ニッスウ</t>
    </rPh>
    <phoneticPr fontId="1"/>
  </si>
  <si>
    <t>ソビア　タマヲ</t>
    <phoneticPr fontId="1"/>
  </si>
  <si>
    <t>休業時間</t>
    <rPh sb="0" eb="2">
      <t>キュウギョウ</t>
    </rPh>
    <rPh sb="2" eb="4">
      <t>ジカン</t>
    </rPh>
    <phoneticPr fontId="1"/>
  </si>
  <si>
    <t>ソビア　松子</t>
    <rPh sb="4" eb="6">
      <t>マツコ</t>
    </rPh>
    <phoneticPr fontId="1"/>
  </si>
  <si>
    <t>月給者用　休業手当・休業控除計算</t>
    <rPh sb="0" eb="2">
      <t>ゲッキュウ</t>
    </rPh>
    <rPh sb="2" eb="3">
      <t>シャ</t>
    </rPh>
    <rPh sb="3" eb="4">
      <t>ヨウ</t>
    </rPh>
    <rPh sb="5" eb="7">
      <t>キュウギョウ</t>
    </rPh>
    <rPh sb="7" eb="9">
      <t>テアテ</t>
    </rPh>
    <rPh sb="10" eb="12">
      <t>キュウギョウ</t>
    </rPh>
    <rPh sb="12" eb="14">
      <t>コウジョ</t>
    </rPh>
    <rPh sb="14" eb="16">
      <t>ケイサン</t>
    </rPh>
    <phoneticPr fontId="1"/>
  </si>
  <si>
    <t>資格手当</t>
    <rPh sb="0" eb="2">
      <t>シカク</t>
    </rPh>
    <rPh sb="2" eb="4">
      <t>テアテ</t>
    </rPh>
    <phoneticPr fontId="1"/>
  </si>
  <si>
    <t>算定基礎賃金</t>
    <rPh sb="0" eb="2">
      <t>サンテイ</t>
    </rPh>
    <rPh sb="2" eb="4">
      <t>キソ</t>
    </rPh>
    <rPh sb="4" eb="6">
      <t>チンギン</t>
    </rPh>
    <phoneticPr fontId="1"/>
  </si>
  <si>
    <t>▼社員の情報、賃金規定上の算定基礎賃金を求める際の所定日数、休業日数を入力してください。</t>
    <rPh sb="1" eb="3">
      <t>シャイン</t>
    </rPh>
    <rPh sb="4" eb="6">
      <t>ジョウホウ</t>
    </rPh>
    <rPh sb="7" eb="9">
      <t>チンギン</t>
    </rPh>
    <rPh sb="9" eb="11">
      <t>キテイ</t>
    </rPh>
    <rPh sb="11" eb="12">
      <t>ウエ</t>
    </rPh>
    <rPh sb="13" eb="15">
      <t>サンテイ</t>
    </rPh>
    <rPh sb="15" eb="17">
      <t>キソ</t>
    </rPh>
    <rPh sb="17" eb="19">
      <t>チンギン</t>
    </rPh>
    <rPh sb="20" eb="21">
      <t>モト</t>
    </rPh>
    <rPh sb="23" eb="24">
      <t>サイ</t>
    </rPh>
    <rPh sb="25" eb="27">
      <t>ショテイ</t>
    </rPh>
    <rPh sb="27" eb="29">
      <t>ニッスウ</t>
    </rPh>
    <rPh sb="30" eb="32">
      <t>キュウギョウ</t>
    </rPh>
    <rPh sb="32" eb="34">
      <t>ニッスウ</t>
    </rPh>
    <rPh sb="35" eb="37">
      <t>ニュウリョク</t>
    </rPh>
    <phoneticPr fontId="1"/>
  </si>
  <si>
    <t>▼社員の情報、賃金規定上の算定基礎賃金の所定日数、休業日数を入力してください。</t>
    <rPh sb="1" eb="3">
      <t>シャイン</t>
    </rPh>
    <rPh sb="4" eb="6">
      <t>ジョウホウ</t>
    </rPh>
    <rPh sb="7" eb="9">
      <t>チンギン</t>
    </rPh>
    <rPh sb="9" eb="11">
      <t>キテイ</t>
    </rPh>
    <rPh sb="11" eb="12">
      <t>ウエ</t>
    </rPh>
    <rPh sb="13" eb="15">
      <t>サンテイ</t>
    </rPh>
    <rPh sb="15" eb="17">
      <t>キソ</t>
    </rPh>
    <rPh sb="17" eb="19">
      <t>チンギン</t>
    </rPh>
    <rPh sb="20" eb="22">
      <t>ショテイ</t>
    </rPh>
    <rPh sb="22" eb="24">
      <t>ニッスウ</t>
    </rPh>
    <rPh sb="25" eb="27">
      <t>キュウギョウ</t>
    </rPh>
    <rPh sb="27" eb="29">
      <t>ニッスウ</t>
    </rPh>
    <rPh sb="30" eb="32">
      <t>ニュウリョク</t>
    </rPh>
    <phoneticPr fontId="1"/>
  </si>
  <si>
    <t>時給者　休業手当・休業控除計算</t>
    <rPh sb="0" eb="2">
      <t>ジキュウ</t>
    </rPh>
    <rPh sb="2" eb="3">
      <t>シャ</t>
    </rPh>
    <rPh sb="4" eb="6">
      <t>キュウギョウ</t>
    </rPh>
    <rPh sb="6" eb="8">
      <t>テアテ</t>
    </rPh>
    <rPh sb="9" eb="11">
      <t>キュウギョウ</t>
    </rPh>
    <rPh sb="11" eb="13">
      <t>コウジョ</t>
    </rPh>
    <rPh sb="13" eb="15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</si>
</sst>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h]:mm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color theme="1"/>
      <name val="メイリオ"/>
      <family val="3"/>
      <charset val="128"/>
    </font>
    <font>
      <b/>
      <sz val="12"/>
      <color rgb="FF9C0006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游ゴシック"/>
      <family val="3"/>
      <charset val="128"/>
      <scheme val="minor"/>
    </font>
    <font>
      <b/>
      <sz val="11"/>
      <color indexed="8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 style="double">
        <color theme="8" tint="0.39988402966399123"/>
      </left>
      <right style="double">
        <color theme="8" tint="0.39988402966399123"/>
      </right>
      <top style="double">
        <color theme="8" tint="0.39988402966399123"/>
      </top>
      <bottom style="double">
        <color theme="8" tint="0.39988402966399123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8" fontId="5" fillId="0" borderId="0" xfId="1" applyFont="1" applyProtection="1">
      <alignment vertical="center"/>
      <protection locked="0"/>
    </xf>
    <xf numFmtId="0" fontId="5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5" fillId="0" borderId="0" xfId="0" applyFont="1" applyBorder="1" applyProtection="1">
      <alignment vertical="center"/>
      <protection locked="0"/>
    </xf>
    <xf numFmtId="38" fontId="5" fillId="0" borderId="0" xfId="1" applyFont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vertical="center" wrapText="1"/>
    </xf>
    <xf numFmtId="0" fontId="9" fillId="0" borderId="0" xfId="0" applyFo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8" fillId="4" borderId="1" xfId="1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4" borderId="1" xfId="1" applyNumberFormat="1" applyFont="1" applyFill="1" applyBorder="1" applyAlignment="1" applyProtection="1">
      <alignment horizontal="center" vertical="center" wrapText="1"/>
    </xf>
    <xf numFmtId="9" fontId="8" fillId="4" borderId="6" xfId="3" applyNumberFormat="1" applyFont="1" applyFill="1" applyBorder="1" applyAlignment="1" applyProtection="1">
      <alignment horizontal="center" vertical="center" wrapText="1"/>
    </xf>
    <xf numFmtId="0" fontId="8" fillId="4" borderId="6" xfId="1" applyNumberFormat="1" applyFont="1" applyFill="1" applyBorder="1" applyAlignment="1" applyProtection="1">
      <alignment horizontal="center" vertical="center" wrapText="1"/>
    </xf>
    <xf numFmtId="40" fontId="5" fillId="2" borderId="1" xfId="1" applyNumberFormat="1" applyFont="1" applyFill="1" applyBorder="1" applyAlignment="1" applyProtection="1">
      <alignment horizontal="center" vertical="center"/>
      <protection locked="0"/>
    </xf>
    <xf numFmtId="38" fontId="5" fillId="2" borderId="1" xfId="1" applyFont="1" applyFill="1" applyBorder="1" applyAlignment="1" applyProtection="1">
      <alignment horizontal="center" vertical="center"/>
      <protection locked="0"/>
    </xf>
    <xf numFmtId="38" fontId="5" fillId="2" borderId="5" xfId="1" applyFont="1" applyFill="1" applyBorder="1" applyAlignment="1" applyProtection="1">
      <alignment horizontal="center" vertical="center"/>
      <protection locked="0"/>
    </xf>
    <xf numFmtId="38" fontId="5" fillId="5" borderId="1" xfId="1" applyFont="1" applyFill="1" applyBorder="1" applyAlignment="1" applyProtection="1">
      <alignment horizontal="center" vertical="center"/>
    </xf>
    <xf numFmtId="38" fontId="10" fillId="5" borderId="1" xfId="1" applyFont="1" applyFill="1" applyBorder="1" applyAlignment="1" applyProtection="1">
      <alignment horizontal="center" vertical="center"/>
    </xf>
    <xf numFmtId="176" fontId="5" fillId="2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4" xfId="1" applyNumberFormat="1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3" xfId="1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</cellXfs>
  <cellStyles count="4">
    <cellStyle name="パーセント" xfId="3" builtinId="5"/>
    <cellStyle name="悪い" xfId="2" builtinId="27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GridLines="0" tabSelected="1" view="pageBreakPreview" zoomScaleNormal="70" zoomScaleSheetLayoutView="100" workbookViewId="0">
      <pane ySplit="6" topLeftCell="A7" activePane="bottomLeft" state="frozen"/>
      <selection pane="bottomLeft" activeCell="E21" sqref="E21"/>
    </sheetView>
  </sheetViews>
  <sheetFormatPr defaultColWidth="9" defaultRowHeight="19.149999999999999"/>
  <cols>
    <col min="1" max="1" width="10.625" style="1" customWidth="1"/>
    <col min="2" max="2" width="20.625" style="1" customWidth="1"/>
    <col min="3" max="4" width="10.625" style="2" customWidth="1"/>
    <col min="5" max="10" width="15.625" style="1" customWidth="1"/>
    <col min="11" max="13" width="15.625" style="3" customWidth="1"/>
    <col min="14" max="16384" width="9" style="1"/>
  </cols>
  <sheetData>
    <row r="1" spans="1:13" ht="28.5">
      <c r="A1" s="10" t="s">
        <v>18</v>
      </c>
    </row>
    <row r="3" spans="1:13" s="6" customFormat="1">
      <c r="A3" s="1" t="s">
        <v>21</v>
      </c>
      <c r="B3" s="4"/>
      <c r="C3" s="11"/>
      <c r="D3" s="5"/>
      <c r="E3" s="4"/>
      <c r="F3" s="4"/>
      <c r="G3" s="4"/>
      <c r="H3" s="4"/>
      <c r="I3" s="4"/>
      <c r="J3" s="12"/>
      <c r="K3" s="9"/>
      <c r="L3" s="9"/>
      <c r="M3" s="9"/>
    </row>
    <row r="4" spans="1:13" s="7" customFormat="1" ht="25.05" customHeight="1" thickBot="1">
      <c r="A4" s="27" t="s">
        <v>2</v>
      </c>
      <c r="B4" s="27" t="s">
        <v>0</v>
      </c>
      <c r="C4" s="27" t="s">
        <v>14</v>
      </c>
      <c r="D4" s="27" t="s">
        <v>3</v>
      </c>
      <c r="E4" s="24" t="s">
        <v>20</v>
      </c>
      <c r="F4" s="24"/>
      <c r="G4" s="24"/>
      <c r="H4" s="24"/>
      <c r="I4" s="24"/>
      <c r="J4" s="24"/>
      <c r="K4" s="25" t="s">
        <v>12</v>
      </c>
      <c r="L4" s="25" t="s">
        <v>11</v>
      </c>
      <c r="M4" s="25" t="s">
        <v>1</v>
      </c>
    </row>
    <row r="5" spans="1:13" s="7" customFormat="1" ht="25.05" customHeight="1" thickTop="1" thickBot="1">
      <c r="A5" s="27"/>
      <c r="B5" s="27"/>
      <c r="C5" s="27"/>
      <c r="D5" s="28"/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/>
      <c r="K5" s="26"/>
      <c r="L5" s="25"/>
      <c r="M5" s="25"/>
    </row>
    <row r="6" spans="1:13" s="7" customFormat="1" ht="25.05" customHeight="1" thickTop="1" thickBot="1">
      <c r="A6" s="27"/>
      <c r="B6" s="27"/>
      <c r="C6" s="27"/>
      <c r="D6" s="28"/>
      <c r="E6" s="17" t="s">
        <v>4</v>
      </c>
      <c r="F6" s="17" t="s">
        <v>5</v>
      </c>
      <c r="G6" s="17" t="s">
        <v>6</v>
      </c>
      <c r="H6" s="17" t="s">
        <v>7</v>
      </c>
      <c r="I6" s="17" t="s">
        <v>19</v>
      </c>
      <c r="J6" s="17"/>
      <c r="K6" s="26"/>
      <c r="L6" s="25"/>
      <c r="M6" s="25"/>
    </row>
    <row r="7" spans="1:13" ht="25.05" customHeight="1" thickTop="1">
      <c r="A7" s="14">
        <v>101</v>
      </c>
      <c r="B7" s="14" t="s">
        <v>8</v>
      </c>
      <c r="C7" s="18">
        <v>22</v>
      </c>
      <c r="D7" s="19">
        <v>12</v>
      </c>
      <c r="E7" s="20">
        <v>250000</v>
      </c>
      <c r="F7" s="20">
        <v>50000</v>
      </c>
      <c r="G7" s="20">
        <v>10000</v>
      </c>
      <c r="H7" s="20">
        <v>0</v>
      </c>
      <c r="I7" s="20">
        <v>10000</v>
      </c>
      <c r="J7" s="20"/>
      <c r="K7" s="21">
        <f t="shared" ref="K7:K41" si="0">SUM(E7:J7)</f>
        <v>320000</v>
      </c>
      <c r="L7" s="22">
        <f t="shared" ref="L7:L41" si="1">IFERROR(ROUNDDOWN(SUM(E7:J7)/C7*D7,0),0)</f>
        <v>174545</v>
      </c>
      <c r="M7" s="22">
        <f>IFERROR(ROUNDUP(E7/C7*$E$5*D7+F7/C7*$F$5*D7+G7/C7*$G$5*D7+H7/C7*$H$5*D7+I7/C7*$I$5*D7+J7/C7*$J$5*D7,0),0)</f>
        <v>174546</v>
      </c>
    </row>
    <row r="8" spans="1:13" ht="25.05" customHeight="1">
      <c r="A8" s="14">
        <v>102</v>
      </c>
      <c r="B8" s="14" t="s">
        <v>9</v>
      </c>
      <c r="C8" s="18">
        <v>22</v>
      </c>
      <c r="D8" s="19">
        <v>12</v>
      </c>
      <c r="E8" s="19">
        <v>210000</v>
      </c>
      <c r="F8" s="19">
        <v>0</v>
      </c>
      <c r="G8" s="19">
        <v>10000</v>
      </c>
      <c r="H8" s="19">
        <v>30000</v>
      </c>
      <c r="I8" s="19">
        <v>10000</v>
      </c>
      <c r="J8" s="19"/>
      <c r="K8" s="21">
        <f t="shared" si="0"/>
        <v>260000</v>
      </c>
      <c r="L8" s="22">
        <f t="shared" si="1"/>
        <v>141818</v>
      </c>
      <c r="M8" s="22">
        <f>IFERROR(ROUNDUP(E8/C8*$E$5*D8+F8/C8*$F$5*D8+G8/C8*$G$5*D8+H8/C8*$H$5*D8+I8/C8*$I$5*D8+J8/C8*$J$5*D8,0),0)</f>
        <v>141819</v>
      </c>
    </row>
    <row r="9" spans="1:13" ht="25.05" customHeight="1">
      <c r="A9" s="14">
        <v>103</v>
      </c>
      <c r="B9" s="14" t="s">
        <v>10</v>
      </c>
      <c r="C9" s="18">
        <v>22</v>
      </c>
      <c r="D9" s="19">
        <v>12</v>
      </c>
      <c r="E9" s="19">
        <v>220000</v>
      </c>
      <c r="F9" s="19">
        <v>10000</v>
      </c>
      <c r="G9" s="19">
        <v>0</v>
      </c>
      <c r="H9" s="19">
        <v>0</v>
      </c>
      <c r="I9" s="19">
        <v>10000</v>
      </c>
      <c r="J9" s="19"/>
      <c r="K9" s="21">
        <f t="shared" si="0"/>
        <v>240000</v>
      </c>
      <c r="L9" s="22">
        <f t="shared" si="1"/>
        <v>130909</v>
      </c>
      <c r="M9" s="22">
        <f>IFERROR(ROUNDUP(E9/C9*$E$5*D9+F9/C9*$F$5*D9+G9/C9*$G$5*D9+H9/C9*$H$5*D9+I9/C9*$I$5*D9+J9/C9*$J$5*D9,0),0)</f>
        <v>130910</v>
      </c>
    </row>
    <row r="10" spans="1:13" ht="25.05" customHeight="1">
      <c r="A10" s="14">
        <v>104</v>
      </c>
      <c r="B10" s="14" t="s">
        <v>13</v>
      </c>
      <c r="C10" s="18">
        <v>22</v>
      </c>
      <c r="D10" s="19">
        <v>12</v>
      </c>
      <c r="E10" s="19">
        <v>210000</v>
      </c>
      <c r="F10" s="19">
        <v>0</v>
      </c>
      <c r="G10" s="19">
        <v>0</v>
      </c>
      <c r="H10" s="19">
        <v>0</v>
      </c>
      <c r="I10" s="19">
        <v>10000</v>
      </c>
      <c r="J10" s="19"/>
      <c r="K10" s="21">
        <f t="shared" si="0"/>
        <v>220000</v>
      </c>
      <c r="L10" s="22">
        <f t="shared" si="1"/>
        <v>120000</v>
      </c>
      <c r="M10" s="22">
        <f>IFERROR(ROUNDUP(E10/C10*$E$5*D10+F10/C10*$F$5*D10+G10/C10*$G$5*D10+H10/C10*$H$5*D10+I10/C10*$I$5*D10+J10/C10*$J$5*D10,0),0)</f>
        <v>120000</v>
      </c>
    </row>
    <row r="11" spans="1:13" ht="25.05" customHeight="1">
      <c r="A11" s="14"/>
      <c r="B11" s="14"/>
      <c r="C11" s="18"/>
      <c r="D11" s="19"/>
      <c r="E11" s="19"/>
      <c r="F11" s="19"/>
      <c r="G11" s="19"/>
      <c r="H11" s="19"/>
      <c r="I11" s="19"/>
      <c r="J11" s="19"/>
      <c r="K11" s="21">
        <f t="shared" si="0"/>
        <v>0</v>
      </c>
      <c r="L11" s="22">
        <f t="shared" si="1"/>
        <v>0</v>
      </c>
      <c r="M11" s="22">
        <f t="shared" ref="M11:M41" si="2">IFERROR(ROUNDUP(E11/C11*$E$5*D11+F11/C11*$F$5*D11+G11/C11*$G$5*D11+H11/C11*$H$5*D11+I11/C11*$I$5*D11+J11/C11*$J$5*D11,0),0)</f>
        <v>0</v>
      </c>
    </row>
    <row r="12" spans="1:13" ht="25.05" customHeight="1">
      <c r="A12" s="14"/>
      <c r="B12" s="14"/>
      <c r="C12" s="18"/>
      <c r="D12" s="19"/>
      <c r="E12" s="19"/>
      <c r="F12" s="19"/>
      <c r="G12" s="19"/>
      <c r="H12" s="19"/>
      <c r="I12" s="19"/>
      <c r="J12" s="19"/>
      <c r="K12" s="21">
        <f t="shared" si="0"/>
        <v>0</v>
      </c>
      <c r="L12" s="22">
        <f t="shared" si="1"/>
        <v>0</v>
      </c>
      <c r="M12" s="22">
        <f t="shared" si="2"/>
        <v>0</v>
      </c>
    </row>
    <row r="13" spans="1:13" ht="25.05" customHeight="1">
      <c r="A13" s="14"/>
      <c r="B13" s="14"/>
      <c r="C13" s="18"/>
      <c r="D13" s="19"/>
      <c r="E13" s="19"/>
      <c r="F13" s="19"/>
      <c r="G13" s="19"/>
      <c r="H13" s="19"/>
      <c r="I13" s="19"/>
      <c r="J13" s="19"/>
      <c r="K13" s="21">
        <f t="shared" si="0"/>
        <v>0</v>
      </c>
      <c r="L13" s="22">
        <f t="shared" si="1"/>
        <v>0</v>
      </c>
      <c r="M13" s="22">
        <f t="shared" si="2"/>
        <v>0</v>
      </c>
    </row>
    <row r="14" spans="1:13" ht="25.05" customHeight="1">
      <c r="A14" s="14"/>
      <c r="B14" s="14"/>
      <c r="C14" s="18"/>
      <c r="D14" s="19"/>
      <c r="E14" s="19"/>
      <c r="F14" s="19"/>
      <c r="G14" s="19"/>
      <c r="H14" s="19"/>
      <c r="I14" s="19"/>
      <c r="J14" s="19"/>
      <c r="K14" s="21">
        <f t="shared" si="0"/>
        <v>0</v>
      </c>
      <c r="L14" s="22">
        <f t="shared" si="1"/>
        <v>0</v>
      </c>
      <c r="M14" s="22">
        <f t="shared" si="2"/>
        <v>0</v>
      </c>
    </row>
    <row r="15" spans="1:13" ht="25.05" customHeight="1">
      <c r="A15" s="14"/>
      <c r="B15" s="14"/>
      <c r="C15" s="18"/>
      <c r="D15" s="19"/>
      <c r="E15" s="19"/>
      <c r="F15" s="19"/>
      <c r="G15" s="19"/>
      <c r="H15" s="19"/>
      <c r="I15" s="19"/>
      <c r="J15" s="19"/>
      <c r="K15" s="21">
        <f t="shared" si="0"/>
        <v>0</v>
      </c>
      <c r="L15" s="22">
        <f t="shared" si="1"/>
        <v>0</v>
      </c>
      <c r="M15" s="22">
        <f t="shared" si="2"/>
        <v>0</v>
      </c>
    </row>
    <row r="16" spans="1:13" ht="25.05" customHeight="1">
      <c r="A16" s="14"/>
      <c r="B16" s="14"/>
      <c r="C16" s="18"/>
      <c r="D16" s="19"/>
      <c r="E16" s="19"/>
      <c r="F16" s="19"/>
      <c r="G16" s="19"/>
      <c r="H16" s="19"/>
      <c r="I16" s="19"/>
      <c r="J16" s="19"/>
      <c r="K16" s="21">
        <f t="shared" si="0"/>
        <v>0</v>
      </c>
      <c r="L16" s="22">
        <f t="shared" si="1"/>
        <v>0</v>
      </c>
      <c r="M16" s="22">
        <f t="shared" si="2"/>
        <v>0</v>
      </c>
    </row>
    <row r="17" spans="1:13" ht="25.05" customHeight="1">
      <c r="A17" s="14"/>
      <c r="B17" s="14"/>
      <c r="C17" s="18"/>
      <c r="D17" s="19"/>
      <c r="E17" s="19"/>
      <c r="F17" s="19"/>
      <c r="G17" s="19"/>
      <c r="H17" s="19"/>
      <c r="I17" s="19"/>
      <c r="J17" s="19"/>
      <c r="K17" s="21">
        <f t="shared" si="0"/>
        <v>0</v>
      </c>
      <c r="L17" s="22">
        <f t="shared" si="1"/>
        <v>0</v>
      </c>
      <c r="M17" s="22">
        <f t="shared" si="2"/>
        <v>0</v>
      </c>
    </row>
    <row r="18" spans="1:13" ht="25.05" customHeight="1">
      <c r="A18" s="14"/>
      <c r="B18" s="14"/>
      <c r="C18" s="18"/>
      <c r="D18" s="19"/>
      <c r="E18" s="19"/>
      <c r="F18" s="19"/>
      <c r="G18" s="19"/>
      <c r="H18" s="19"/>
      <c r="I18" s="19"/>
      <c r="J18" s="19"/>
      <c r="K18" s="21">
        <f t="shared" si="0"/>
        <v>0</v>
      </c>
      <c r="L18" s="22">
        <f t="shared" si="1"/>
        <v>0</v>
      </c>
      <c r="M18" s="22">
        <f t="shared" si="2"/>
        <v>0</v>
      </c>
    </row>
    <row r="19" spans="1:13" ht="25.05" customHeight="1">
      <c r="A19" s="14"/>
      <c r="B19" s="14"/>
      <c r="C19" s="18"/>
      <c r="D19" s="19"/>
      <c r="E19" s="19"/>
      <c r="F19" s="19"/>
      <c r="G19" s="19"/>
      <c r="H19" s="19"/>
      <c r="I19" s="19"/>
      <c r="J19" s="19"/>
      <c r="K19" s="21">
        <f t="shared" si="0"/>
        <v>0</v>
      </c>
      <c r="L19" s="22">
        <f t="shared" si="1"/>
        <v>0</v>
      </c>
      <c r="M19" s="22">
        <f t="shared" si="2"/>
        <v>0</v>
      </c>
    </row>
    <row r="20" spans="1:13" ht="25.05" customHeight="1">
      <c r="A20" s="14"/>
      <c r="B20" s="14"/>
      <c r="C20" s="18"/>
      <c r="D20" s="19"/>
      <c r="E20" s="19"/>
      <c r="F20" s="19"/>
      <c r="G20" s="19"/>
      <c r="H20" s="19"/>
      <c r="I20" s="19"/>
      <c r="J20" s="19"/>
      <c r="K20" s="21">
        <f t="shared" si="0"/>
        <v>0</v>
      </c>
      <c r="L20" s="22">
        <f t="shared" si="1"/>
        <v>0</v>
      </c>
      <c r="M20" s="22">
        <f t="shared" si="2"/>
        <v>0</v>
      </c>
    </row>
    <row r="21" spans="1:13" ht="25.05" customHeight="1">
      <c r="A21" s="14"/>
      <c r="B21" s="14"/>
      <c r="C21" s="18"/>
      <c r="D21" s="19"/>
      <c r="E21" s="19"/>
      <c r="F21" s="19"/>
      <c r="G21" s="19"/>
      <c r="H21" s="19"/>
      <c r="I21" s="19"/>
      <c r="J21" s="19"/>
      <c r="K21" s="21">
        <f t="shared" si="0"/>
        <v>0</v>
      </c>
      <c r="L21" s="22">
        <f t="shared" si="1"/>
        <v>0</v>
      </c>
      <c r="M21" s="22">
        <f t="shared" si="2"/>
        <v>0</v>
      </c>
    </row>
    <row r="22" spans="1:13" ht="25.05" customHeight="1">
      <c r="A22" s="14"/>
      <c r="B22" s="14"/>
      <c r="C22" s="18"/>
      <c r="D22" s="19"/>
      <c r="E22" s="19"/>
      <c r="F22" s="19"/>
      <c r="G22" s="19"/>
      <c r="H22" s="19"/>
      <c r="I22" s="19"/>
      <c r="J22" s="19"/>
      <c r="K22" s="21">
        <f t="shared" si="0"/>
        <v>0</v>
      </c>
      <c r="L22" s="22">
        <f t="shared" si="1"/>
        <v>0</v>
      </c>
      <c r="M22" s="22">
        <f t="shared" si="2"/>
        <v>0</v>
      </c>
    </row>
    <row r="23" spans="1:13" ht="25.05" customHeight="1">
      <c r="A23" s="14"/>
      <c r="B23" s="14"/>
      <c r="C23" s="18"/>
      <c r="D23" s="19"/>
      <c r="E23" s="19"/>
      <c r="F23" s="19"/>
      <c r="G23" s="19"/>
      <c r="H23" s="19"/>
      <c r="I23" s="19"/>
      <c r="J23" s="19"/>
      <c r="K23" s="21">
        <f t="shared" si="0"/>
        <v>0</v>
      </c>
      <c r="L23" s="22">
        <f t="shared" si="1"/>
        <v>0</v>
      </c>
      <c r="M23" s="22">
        <f t="shared" si="2"/>
        <v>0</v>
      </c>
    </row>
    <row r="24" spans="1:13" ht="25.05" customHeight="1">
      <c r="A24" s="14"/>
      <c r="B24" s="14"/>
      <c r="C24" s="18"/>
      <c r="D24" s="19"/>
      <c r="E24" s="19"/>
      <c r="F24" s="19"/>
      <c r="G24" s="19"/>
      <c r="H24" s="19"/>
      <c r="I24" s="19"/>
      <c r="J24" s="19"/>
      <c r="K24" s="21">
        <f t="shared" si="0"/>
        <v>0</v>
      </c>
      <c r="L24" s="22">
        <f t="shared" si="1"/>
        <v>0</v>
      </c>
      <c r="M24" s="22">
        <f t="shared" si="2"/>
        <v>0</v>
      </c>
    </row>
    <row r="25" spans="1:13" ht="25.05" customHeight="1">
      <c r="A25" s="14"/>
      <c r="B25" s="14"/>
      <c r="C25" s="18"/>
      <c r="D25" s="19"/>
      <c r="E25" s="19"/>
      <c r="F25" s="19"/>
      <c r="G25" s="19"/>
      <c r="H25" s="19"/>
      <c r="I25" s="19"/>
      <c r="J25" s="19"/>
      <c r="K25" s="21">
        <f t="shared" si="0"/>
        <v>0</v>
      </c>
      <c r="L25" s="22">
        <f t="shared" si="1"/>
        <v>0</v>
      </c>
      <c r="M25" s="22">
        <f t="shared" si="2"/>
        <v>0</v>
      </c>
    </row>
    <row r="26" spans="1:13" ht="25.05" customHeight="1">
      <c r="A26" s="14"/>
      <c r="B26" s="14"/>
      <c r="C26" s="18"/>
      <c r="D26" s="19"/>
      <c r="E26" s="19"/>
      <c r="F26" s="19"/>
      <c r="G26" s="19"/>
      <c r="H26" s="19"/>
      <c r="I26" s="19"/>
      <c r="J26" s="19"/>
      <c r="K26" s="21">
        <f t="shared" si="0"/>
        <v>0</v>
      </c>
      <c r="L26" s="22">
        <f t="shared" si="1"/>
        <v>0</v>
      </c>
      <c r="M26" s="22">
        <f t="shared" si="2"/>
        <v>0</v>
      </c>
    </row>
    <row r="27" spans="1:13" ht="25.05" customHeight="1">
      <c r="A27" s="14"/>
      <c r="B27" s="14"/>
      <c r="C27" s="18"/>
      <c r="D27" s="19"/>
      <c r="E27" s="19"/>
      <c r="F27" s="19"/>
      <c r="G27" s="19"/>
      <c r="H27" s="19"/>
      <c r="I27" s="19"/>
      <c r="J27" s="19"/>
      <c r="K27" s="21">
        <f t="shared" si="0"/>
        <v>0</v>
      </c>
      <c r="L27" s="22">
        <f t="shared" si="1"/>
        <v>0</v>
      </c>
      <c r="M27" s="22">
        <f t="shared" si="2"/>
        <v>0</v>
      </c>
    </row>
    <row r="28" spans="1:13" ht="25.05" customHeight="1">
      <c r="A28" s="14"/>
      <c r="B28" s="14"/>
      <c r="C28" s="18"/>
      <c r="D28" s="19"/>
      <c r="E28" s="19"/>
      <c r="F28" s="19"/>
      <c r="G28" s="19"/>
      <c r="H28" s="19"/>
      <c r="I28" s="19"/>
      <c r="J28" s="19"/>
      <c r="K28" s="21">
        <f t="shared" si="0"/>
        <v>0</v>
      </c>
      <c r="L28" s="22">
        <f t="shared" si="1"/>
        <v>0</v>
      </c>
      <c r="M28" s="22">
        <f t="shared" si="2"/>
        <v>0</v>
      </c>
    </row>
    <row r="29" spans="1:13" ht="25.05" customHeight="1">
      <c r="A29" s="14"/>
      <c r="B29" s="14"/>
      <c r="C29" s="18"/>
      <c r="D29" s="19"/>
      <c r="E29" s="19"/>
      <c r="F29" s="19"/>
      <c r="G29" s="19"/>
      <c r="H29" s="19"/>
      <c r="I29" s="19"/>
      <c r="J29" s="19"/>
      <c r="K29" s="21">
        <f t="shared" si="0"/>
        <v>0</v>
      </c>
      <c r="L29" s="22">
        <f t="shared" si="1"/>
        <v>0</v>
      </c>
      <c r="M29" s="22">
        <f t="shared" si="2"/>
        <v>0</v>
      </c>
    </row>
    <row r="30" spans="1:13" ht="25.05" customHeight="1">
      <c r="A30" s="14"/>
      <c r="B30" s="14"/>
      <c r="C30" s="18"/>
      <c r="D30" s="19"/>
      <c r="E30" s="19"/>
      <c r="F30" s="19"/>
      <c r="G30" s="19"/>
      <c r="H30" s="19"/>
      <c r="I30" s="19"/>
      <c r="J30" s="19"/>
      <c r="K30" s="21">
        <f t="shared" si="0"/>
        <v>0</v>
      </c>
      <c r="L30" s="22">
        <f t="shared" si="1"/>
        <v>0</v>
      </c>
      <c r="M30" s="22">
        <f t="shared" si="2"/>
        <v>0</v>
      </c>
    </row>
    <row r="31" spans="1:13" ht="25.05" customHeight="1">
      <c r="A31" s="14"/>
      <c r="B31" s="14"/>
      <c r="C31" s="18"/>
      <c r="D31" s="19"/>
      <c r="E31" s="19"/>
      <c r="F31" s="19"/>
      <c r="G31" s="19"/>
      <c r="H31" s="19"/>
      <c r="I31" s="19"/>
      <c r="J31" s="19"/>
      <c r="K31" s="21">
        <f t="shared" si="0"/>
        <v>0</v>
      </c>
      <c r="L31" s="22">
        <f t="shared" si="1"/>
        <v>0</v>
      </c>
      <c r="M31" s="22">
        <f t="shared" si="2"/>
        <v>0</v>
      </c>
    </row>
    <row r="32" spans="1:13" ht="25.05" customHeight="1">
      <c r="A32" s="14"/>
      <c r="B32" s="14"/>
      <c r="C32" s="18"/>
      <c r="D32" s="19"/>
      <c r="E32" s="19"/>
      <c r="F32" s="19"/>
      <c r="G32" s="19"/>
      <c r="H32" s="19"/>
      <c r="I32" s="19"/>
      <c r="J32" s="19"/>
      <c r="K32" s="21">
        <f t="shared" si="0"/>
        <v>0</v>
      </c>
      <c r="L32" s="22">
        <f t="shared" si="1"/>
        <v>0</v>
      </c>
      <c r="M32" s="22">
        <f t="shared" si="2"/>
        <v>0</v>
      </c>
    </row>
    <row r="33" spans="1:13" ht="25.05" customHeight="1">
      <c r="A33" s="14"/>
      <c r="B33" s="14"/>
      <c r="C33" s="18"/>
      <c r="D33" s="19"/>
      <c r="E33" s="19"/>
      <c r="F33" s="19"/>
      <c r="G33" s="19"/>
      <c r="H33" s="19"/>
      <c r="I33" s="19"/>
      <c r="J33" s="19"/>
      <c r="K33" s="21">
        <f t="shared" si="0"/>
        <v>0</v>
      </c>
      <c r="L33" s="22">
        <f t="shared" si="1"/>
        <v>0</v>
      </c>
      <c r="M33" s="22">
        <f t="shared" si="2"/>
        <v>0</v>
      </c>
    </row>
    <row r="34" spans="1:13" ht="25.05" customHeight="1">
      <c r="A34" s="14"/>
      <c r="B34" s="14"/>
      <c r="C34" s="18"/>
      <c r="D34" s="19"/>
      <c r="E34" s="19"/>
      <c r="F34" s="19"/>
      <c r="G34" s="19"/>
      <c r="H34" s="19"/>
      <c r="I34" s="19"/>
      <c r="J34" s="19"/>
      <c r="K34" s="21">
        <f t="shared" si="0"/>
        <v>0</v>
      </c>
      <c r="L34" s="22">
        <f t="shared" si="1"/>
        <v>0</v>
      </c>
      <c r="M34" s="22">
        <f t="shared" si="2"/>
        <v>0</v>
      </c>
    </row>
    <row r="35" spans="1:13" ht="25.05" customHeight="1">
      <c r="A35" s="14"/>
      <c r="B35" s="14"/>
      <c r="C35" s="18"/>
      <c r="D35" s="19"/>
      <c r="E35" s="19"/>
      <c r="F35" s="19"/>
      <c r="G35" s="19"/>
      <c r="H35" s="19"/>
      <c r="I35" s="19"/>
      <c r="J35" s="19"/>
      <c r="K35" s="21">
        <f t="shared" si="0"/>
        <v>0</v>
      </c>
      <c r="L35" s="22">
        <f t="shared" si="1"/>
        <v>0</v>
      </c>
      <c r="M35" s="22">
        <f t="shared" si="2"/>
        <v>0</v>
      </c>
    </row>
    <row r="36" spans="1:13" ht="25.05" customHeight="1">
      <c r="A36" s="14"/>
      <c r="B36" s="14"/>
      <c r="C36" s="18"/>
      <c r="D36" s="19"/>
      <c r="E36" s="19"/>
      <c r="F36" s="19"/>
      <c r="G36" s="19"/>
      <c r="H36" s="19"/>
      <c r="I36" s="19"/>
      <c r="J36" s="19"/>
      <c r="K36" s="21">
        <f t="shared" si="0"/>
        <v>0</v>
      </c>
      <c r="L36" s="22">
        <f t="shared" si="1"/>
        <v>0</v>
      </c>
      <c r="M36" s="22">
        <f t="shared" si="2"/>
        <v>0</v>
      </c>
    </row>
    <row r="37" spans="1:13" ht="25.05" customHeight="1">
      <c r="A37" s="14"/>
      <c r="B37" s="14"/>
      <c r="C37" s="18"/>
      <c r="D37" s="19"/>
      <c r="E37" s="19"/>
      <c r="F37" s="19"/>
      <c r="G37" s="19"/>
      <c r="H37" s="19"/>
      <c r="I37" s="19"/>
      <c r="J37" s="19"/>
      <c r="K37" s="21">
        <f t="shared" si="0"/>
        <v>0</v>
      </c>
      <c r="L37" s="22">
        <f t="shared" si="1"/>
        <v>0</v>
      </c>
      <c r="M37" s="22">
        <f t="shared" si="2"/>
        <v>0</v>
      </c>
    </row>
    <row r="38" spans="1:13" ht="25.05" customHeight="1">
      <c r="A38" s="14"/>
      <c r="B38" s="14"/>
      <c r="C38" s="18"/>
      <c r="D38" s="19"/>
      <c r="E38" s="19"/>
      <c r="F38" s="19"/>
      <c r="G38" s="19"/>
      <c r="H38" s="19"/>
      <c r="I38" s="19"/>
      <c r="J38" s="19"/>
      <c r="K38" s="21">
        <f t="shared" si="0"/>
        <v>0</v>
      </c>
      <c r="L38" s="22">
        <f t="shared" si="1"/>
        <v>0</v>
      </c>
      <c r="M38" s="22">
        <f t="shared" si="2"/>
        <v>0</v>
      </c>
    </row>
    <row r="39" spans="1:13" ht="25.05" customHeight="1">
      <c r="A39" s="14"/>
      <c r="B39" s="14"/>
      <c r="C39" s="18"/>
      <c r="D39" s="19"/>
      <c r="E39" s="19"/>
      <c r="F39" s="19"/>
      <c r="G39" s="19"/>
      <c r="H39" s="19"/>
      <c r="I39" s="19"/>
      <c r="J39" s="19"/>
      <c r="K39" s="21">
        <f t="shared" si="0"/>
        <v>0</v>
      </c>
      <c r="L39" s="22">
        <f t="shared" si="1"/>
        <v>0</v>
      </c>
      <c r="M39" s="22">
        <f t="shared" si="2"/>
        <v>0</v>
      </c>
    </row>
    <row r="40" spans="1:13" ht="25.05" customHeight="1">
      <c r="A40" s="14"/>
      <c r="B40" s="14"/>
      <c r="C40" s="18"/>
      <c r="D40" s="19"/>
      <c r="E40" s="19"/>
      <c r="F40" s="19"/>
      <c r="G40" s="19"/>
      <c r="H40" s="19"/>
      <c r="I40" s="19"/>
      <c r="J40" s="19"/>
      <c r="K40" s="21">
        <f t="shared" si="0"/>
        <v>0</v>
      </c>
      <c r="L40" s="22">
        <f t="shared" si="1"/>
        <v>0</v>
      </c>
      <c r="M40" s="22">
        <f t="shared" si="2"/>
        <v>0</v>
      </c>
    </row>
    <row r="41" spans="1:13" ht="25.05" customHeight="1">
      <c r="A41" s="14"/>
      <c r="B41" s="14"/>
      <c r="C41" s="18"/>
      <c r="D41" s="19"/>
      <c r="E41" s="19"/>
      <c r="F41" s="19"/>
      <c r="G41" s="19"/>
      <c r="H41" s="19"/>
      <c r="I41" s="19"/>
      <c r="J41" s="19"/>
      <c r="K41" s="21">
        <f t="shared" si="0"/>
        <v>0</v>
      </c>
      <c r="L41" s="22">
        <f t="shared" si="1"/>
        <v>0</v>
      </c>
      <c r="M41" s="22">
        <f t="shared" si="2"/>
        <v>0</v>
      </c>
    </row>
    <row r="42" spans="1:13">
      <c r="A42" s="2"/>
      <c r="B42" s="2"/>
      <c r="E42" s="2"/>
      <c r="F42" s="2"/>
      <c r="G42" s="2"/>
      <c r="H42" s="2"/>
      <c r="I42" s="2"/>
      <c r="J42" s="2"/>
      <c r="K42" s="8"/>
      <c r="L42" s="8"/>
      <c r="M42" s="8"/>
    </row>
  </sheetData>
  <mergeCells count="8">
    <mergeCell ref="E4:J4"/>
    <mergeCell ref="K4:K6"/>
    <mergeCell ref="L4:L6"/>
    <mergeCell ref="M4:M6"/>
    <mergeCell ref="A4:A6"/>
    <mergeCell ref="B4:B6"/>
    <mergeCell ref="C4:C6"/>
    <mergeCell ref="D4:D6"/>
  </mergeCells>
  <phoneticPr fontId="1"/>
  <dataValidations count="1">
    <dataValidation type="list" allowBlank="1" showInputMessage="1" showErrorMessage="1" sqref="E5:J5" xr:uid="{00000000-0002-0000-0000-000000000000}">
      <formula1>"60％,70％,80％,90％,100％"</formula1>
    </dataValidation>
  </dataValidations>
  <pageMargins left="0.7" right="0.7" top="0.75" bottom="0.75" header="0.3" footer="0.3"/>
  <pageSetup paperSize="9" scale="2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showGridLines="0" view="pageBreakPreview" zoomScaleNormal="70" zoomScaleSheetLayoutView="100" workbookViewId="0">
      <pane ySplit="6" topLeftCell="A18" activePane="bottomLeft" state="frozen"/>
      <selection pane="bottomLeft" activeCell="B19" sqref="B19"/>
    </sheetView>
  </sheetViews>
  <sheetFormatPr defaultColWidth="9" defaultRowHeight="19.149999999999999"/>
  <cols>
    <col min="1" max="1" width="10.625" style="1" customWidth="1"/>
    <col min="2" max="2" width="20.625" style="1" customWidth="1"/>
    <col min="3" max="3" width="10.625" style="2" customWidth="1"/>
    <col min="4" max="4" width="15.625" style="1" customWidth="1"/>
    <col min="5" max="6" width="15.625" style="3" customWidth="1"/>
    <col min="7" max="16384" width="9" style="1"/>
  </cols>
  <sheetData>
    <row r="1" spans="1:6" ht="28.5">
      <c r="A1" s="10" t="s">
        <v>23</v>
      </c>
    </row>
    <row r="3" spans="1:6" s="6" customFormat="1">
      <c r="A3" s="1" t="s">
        <v>22</v>
      </c>
      <c r="B3" s="4"/>
      <c r="C3" s="5"/>
      <c r="D3" s="4"/>
      <c r="E3" s="9"/>
      <c r="F3" s="9"/>
    </row>
    <row r="4" spans="1:6" s="7" customFormat="1" ht="25.05" customHeight="1" thickBot="1">
      <c r="A4" s="27" t="s">
        <v>2</v>
      </c>
      <c r="B4" s="27" t="s">
        <v>0</v>
      </c>
      <c r="C4" s="27" t="s">
        <v>16</v>
      </c>
      <c r="D4" s="15" t="s">
        <v>20</v>
      </c>
      <c r="E4" s="25" t="s">
        <v>11</v>
      </c>
      <c r="F4" s="25" t="s">
        <v>1</v>
      </c>
    </row>
    <row r="5" spans="1:6" s="7" customFormat="1" ht="25.05" customHeight="1" thickTop="1" thickBot="1">
      <c r="A5" s="27"/>
      <c r="B5" s="27"/>
      <c r="C5" s="27"/>
      <c r="D5" s="16">
        <v>0.7</v>
      </c>
      <c r="E5" s="25"/>
      <c r="F5" s="25"/>
    </row>
    <row r="6" spans="1:6" s="7" customFormat="1" ht="25.05" customHeight="1" thickTop="1">
      <c r="A6" s="27"/>
      <c r="B6" s="27"/>
      <c r="C6" s="27"/>
      <c r="D6" s="13" t="s">
        <v>4</v>
      </c>
      <c r="E6" s="25"/>
      <c r="F6" s="25"/>
    </row>
    <row r="7" spans="1:6" ht="25.05" customHeight="1">
      <c r="A7" s="14">
        <v>105</v>
      </c>
      <c r="B7" s="14" t="s">
        <v>15</v>
      </c>
      <c r="C7" s="23">
        <v>1.25</v>
      </c>
      <c r="D7" s="19">
        <v>1300</v>
      </c>
      <c r="E7" s="22">
        <f>IFERROR(ROUNDDOWN((D7*C7*24),0),0)</f>
        <v>39000</v>
      </c>
      <c r="F7" s="22">
        <f t="shared" ref="F7:F41" si="0">IFERROR(ROUNDUP(D7*C7*24*$D$5,0),0)</f>
        <v>27300</v>
      </c>
    </row>
    <row r="8" spans="1:6" ht="25.05" customHeight="1">
      <c r="A8" s="14">
        <v>106</v>
      </c>
      <c r="B8" s="14" t="s">
        <v>17</v>
      </c>
      <c r="C8" s="23">
        <v>0.83333333333333337</v>
      </c>
      <c r="D8" s="19">
        <v>1300</v>
      </c>
      <c r="E8" s="22">
        <f>IFERROR(ROUNDDOWN((D8*C8*24),0),0)</f>
        <v>26000</v>
      </c>
      <c r="F8" s="22">
        <f t="shared" si="0"/>
        <v>18200</v>
      </c>
    </row>
    <row r="9" spans="1:6" ht="25.05" customHeight="1">
      <c r="A9" s="14"/>
      <c r="B9" s="14"/>
      <c r="C9" s="23"/>
      <c r="D9" s="19"/>
      <c r="E9" s="22">
        <f t="shared" ref="E9:E41" si="1">IFERROR(ROUNDDOWN((D9*C9*24),0),0)</f>
        <v>0</v>
      </c>
      <c r="F9" s="22">
        <f t="shared" si="0"/>
        <v>0</v>
      </c>
    </row>
    <row r="10" spans="1:6" ht="25.05" customHeight="1">
      <c r="A10" s="14"/>
      <c r="B10" s="14"/>
      <c r="C10" s="23"/>
      <c r="D10" s="19"/>
      <c r="E10" s="22">
        <f t="shared" si="1"/>
        <v>0</v>
      </c>
      <c r="F10" s="22">
        <f t="shared" si="0"/>
        <v>0</v>
      </c>
    </row>
    <row r="11" spans="1:6" ht="25.05" customHeight="1">
      <c r="A11" s="14"/>
      <c r="B11" s="14"/>
      <c r="C11" s="23"/>
      <c r="D11" s="19"/>
      <c r="E11" s="22">
        <f t="shared" si="1"/>
        <v>0</v>
      </c>
      <c r="F11" s="22">
        <f t="shared" si="0"/>
        <v>0</v>
      </c>
    </row>
    <row r="12" spans="1:6" ht="25.05" customHeight="1">
      <c r="A12" s="14"/>
      <c r="B12" s="14"/>
      <c r="C12" s="23"/>
      <c r="D12" s="19"/>
      <c r="E12" s="22">
        <f t="shared" si="1"/>
        <v>0</v>
      </c>
      <c r="F12" s="22">
        <f t="shared" si="0"/>
        <v>0</v>
      </c>
    </row>
    <row r="13" spans="1:6" ht="25.05" customHeight="1">
      <c r="A13" s="14"/>
      <c r="B13" s="14"/>
      <c r="C13" s="23"/>
      <c r="D13" s="19"/>
      <c r="E13" s="22">
        <f t="shared" si="1"/>
        <v>0</v>
      </c>
      <c r="F13" s="22">
        <f t="shared" si="0"/>
        <v>0</v>
      </c>
    </row>
    <row r="14" spans="1:6" ht="25.05" customHeight="1">
      <c r="A14" s="14"/>
      <c r="B14" s="14"/>
      <c r="C14" s="23"/>
      <c r="D14" s="19"/>
      <c r="E14" s="22">
        <f t="shared" si="1"/>
        <v>0</v>
      </c>
      <c r="F14" s="22">
        <f t="shared" si="0"/>
        <v>0</v>
      </c>
    </row>
    <row r="15" spans="1:6" ht="25.05" customHeight="1">
      <c r="A15" s="14"/>
      <c r="B15" s="14"/>
      <c r="C15" s="23"/>
      <c r="D15" s="19"/>
      <c r="E15" s="22">
        <f t="shared" si="1"/>
        <v>0</v>
      </c>
      <c r="F15" s="22">
        <f t="shared" si="0"/>
        <v>0</v>
      </c>
    </row>
    <row r="16" spans="1:6" ht="25.05" customHeight="1">
      <c r="A16" s="14"/>
      <c r="B16" s="14"/>
      <c r="C16" s="23"/>
      <c r="D16" s="19"/>
      <c r="E16" s="22">
        <f t="shared" si="1"/>
        <v>0</v>
      </c>
      <c r="F16" s="22">
        <f t="shared" si="0"/>
        <v>0</v>
      </c>
    </row>
    <row r="17" spans="1:6" ht="25.05" customHeight="1">
      <c r="A17" s="14"/>
      <c r="B17" s="14"/>
      <c r="C17" s="23"/>
      <c r="D17" s="19"/>
      <c r="E17" s="22">
        <f t="shared" si="1"/>
        <v>0</v>
      </c>
      <c r="F17" s="22">
        <f t="shared" si="0"/>
        <v>0</v>
      </c>
    </row>
    <row r="18" spans="1:6" ht="25.05" customHeight="1">
      <c r="A18" s="14"/>
      <c r="B18" s="14"/>
      <c r="C18" s="23"/>
      <c r="D18" s="19"/>
      <c r="E18" s="22">
        <f t="shared" si="1"/>
        <v>0</v>
      </c>
      <c r="F18" s="22">
        <f t="shared" si="0"/>
        <v>0</v>
      </c>
    </row>
    <row r="19" spans="1:6" ht="25.05" customHeight="1">
      <c r="A19" s="14"/>
      <c r="B19" s="14"/>
      <c r="C19" s="23"/>
      <c r="D19" s="19"/>
      <c r="E19" s="22">
        <f t="shared" si="1"/>
        <v>0</v>
      </c>
      <c r="F19" s="22">
        <f t="shared" si="0"/>
        <v>0</v>
      </c>
    </row>
    <row r="20" spans="1:6" ht="25.05" customHeight="1">
      <c r="A20" s="14"/>
      <c r="B20" s="14"/>
      <c r="C20" s="23"/>
      <c r="D20" s="19"/>
      <c r="E20" s="22">
        <f t="shared" si="1"/>
        <v>0</v>
      </c>
      <c r="F20" s="22">
        <f t="shared" si="0"/>
        <v>0</v>
      </c>
    </row>
    <row r="21" spans="1:6" ht="25.05" customHeight="1">
      <c r="A21" s="14"/>
      <c r="B21" s="14"/>
      <c r="C21" s="23"/>
      <c r="D21" s="19"/>
      <c r="E21" s="22">
        <f t="shared" si="1"/>
        <v>0</v>
      </c>
      <c r="F21" s="22">
        <f t="shared" si="0"/>
        <v>0</v>
      </c>
    </row>
    <row r="22" spans="1:6" ht="25.05" customHeight="1">
      <c r="A22" s="14"/>
      <c r="B22" s="14"/>
      <c r="C22" s="23"/>
      <c r="D22" s="19"/>
      <c r="E22" s="22">
        <f t="shared" si="1"/>
        <v>0</v>
      </c>
      <c r="F22" s="22">
        <f t="shared" si="0"/>
        <v>0</v>
      </c>
    </row>
    <row r="23" spans="1:6" ht="25.05" customHeight="1">
      <c r="A23" s="14"/>
      <c r="B23" s="14"/>
      <c r="C23" s="23"/>
      <c r="D23" s="19"/>
      <c r="E23" s="22">
        <f t="shared" si="1"/>
        <v>0</v>
      </c>
      <c r="F23" s="22">
        <f t="shared" si="0"/>
        <v>0</v>
      </c>
    </row>
    <row r="24" spans="1:6" ht="25.05" customHeight="1">
      <c r="A24" s="14"/>
      <c r="B24" s="14"/>
      <c r="C24" s="23"/>
      <c r="D24" s="19"/>
      <c r="E24" s="22">
        <f t="shared" si="1"/>
        <v>0</v>
      </c>
      <c r="F24" s="22">
        <f t="shared" si="0"/>
        <v>0</v>
      </c>
    </row>
    <row r="25" spans="1:6" ht="25.05" customHeight="1">
      <c r="A25" s="14"/>
      <c r="B25" s="14"/>
      <c r="C25" s="23"/>
      <c r="D25" s="19"/>
      <c r="E25" s="22">
        <f t="shared" si="1"/>
        <v>0</v>
      </c>
      <c r="F25" s="22">
        <f t="shared" si="0"/>
        <v>0</v>
      </c>
    </row>
    <row r="26" spans="1:6" ht="25.05" customHeight="1">
      <c r="A26" s="14"/>
      <c r="B26" s="14"/>
      <c r="C26" s="23"/>
      <c r="D26" s="19"/>
      <c r="E26" s="22">
        <f t="shared" si="1"/>
        <v>0</v>
      </c>
      <c r="F26" s="22">
        <f t="shared" si="0"/>
        <v>0</v>
      </c>
    </row>
    <row r="27" spans="1:6" ht="25.05" customHeight="1">
      <c r="A27" s="14"/>
      <c r="B27" s="14"/>
      <c r="C27" s="23"/>
      <c r="D27" s="19"/>
      <c r="E27" s="22">
        <f t="shared" si="1"/>
        <v>0</v>
      </c>
      <c r="F27" s="22">
        <f t="shared" si="0"/>
        <v>0</v>
      </c>
    </row>
    <row r="28" spans="1:6" ht="25.05" customHeight="1">
      <c r="A28" s="14"/>
      <c r="B28" s="14"/>
      <c r="C28" s="23"/>
      <c r="D28" s="19"/>
      <c r="E28" s="22">
        <f t="shared" si="1"/>
        <v>0</v>
      </c>
      <c r="F28" s="22">
        <f t="shared" si="0"/>
        <v>0</v>
      </c>
    </row>
    <row r="29" spans="1:6" ht="25.05" customHeight="1">
      <c r="A29" s="14"/>
      <c r="B29" s="14"/>
      <c r="C29" s="23"/>
      <c r="D29" s="19"/>
      <c r="E29" s="22">
        <f t="shared" si="1"/>
        <v>0</v>
      </c>
      <c r="F29" s="22">
        <f t="shared" si="0"/>
        <v>0</v>
      </c>
    </row>
    <row r="30" spans="1:6" ht="25.05" customHeight="1">
      <c r="A30" s="14"/>
      <c r="B30" s="14"/>
      <c r="C30" s="23"/>
      <c r="D30" s="19"/>
      <c r="E30" s="22">
        <f t="shared" si="1"/>
        <v>0</v>
      </c>
      <c r="F30" s="22">
        <f t="shared" si="0"/>
        <v>0</v>
      </c>
    </row>
    <row r="31" spans="1:6" ht="25.05" customHeight="1">
      <c r="A31" s="14"/>
      <c r="B31" s="14"/>
      <c r="C31" s="23"/>
      <c r="D31" s="19"/>
      <c r="E31" s="22">
        <f t="shared" si="1"/>
        <v>0</v>
      </c>
      <c r="F31" s="22">
        <f t="shared" si="0"/>
        <v>0</v>
      </c>
    </row>
    <row r="32" spans="1:6" ht="25.05" customHeight="1">
      <c r="A32" s="14"/>
      <c r="B32" s="14"/>
      <c r="C32" s="23"/>
      <c r="D32" s="19"/>
      <c r="E32" s="22">
        <f t="shared" si="1"/>
        <v>0</v>
      </c>
      <c r="F32" s="22">
        <f t="shared" si="0"/>
        <v>0</v>
      </c>
    </row>
    <row r="33" spans="1:6" ht="25.05" customHeight="1">
      <c r="A33" s="14"/>
      <c r="B33" s="14"/>
      <c r="C33" s="23"/>
      <c r="D33" s="19"/>
      <c r="E33" s="22">
        <f t="shared" si="1"/>
        <v>0</v>
      </c>
      <c r="F33" s="22">
        <f t="shared" si="0"/>
        <v>0</v>
      </c>
    </row>
    <row r="34" spans="1:6" ht="25.05" customHeight="1">
      <c r="A34" s="14"/>
      <c r="B34" s="14"/>
      <c r="C34" s="23"/>
      <c r="D34" s="19"/>
      <c r="E34" s="22">
        <f t="shared" si="1"/>
        <v>0</v>
      </c>
      <c r="F34" s="22">
        <f t="shared" si="0"/>
        <v>0</v>
      </c>
    </row>
    <row r="35" spans="1:6" ht="25.05" customHeight="1">
      <c r="A35" s="14"/>
      <c r="B35" s="14"/>
      <c r="C35" s="23"/>
      <c r="D35" s="19"/>
      <c r="E35" s="22">
        <f t="shared" si="1"/>
        <v>0</v>
      </c>
      <c r="F35" s="22">
        <f t="shared" si="0"/>
        <v>0</v>
      </c>
    </row>
    <row r="36" spans="1:6" ht="25.05" customHeight="1">
      <c r="A36" s="14"/>
      <c r="B36" s="14"/>
      <c r="C36" s="23"/>
      <c r="D36" s="19"/>
      <c r="E36" s="22">
        <f t="shared" si="1"/>
        <v>0</v>
      </c>
      <c r="F36" s="22">
        <f t="shared" si="0"/>
        <v>0</v>
      </c>
    </row>
    <row r="37" spans="1:6" ht="25.05" customHeight="1">
      <c r="A37" s="14"/>
      <c r="B37" s="14"/>
      <c r="C37" s="23"/>
      <c r="D37" s="19"/>
      <c r="E37" s="22">
        <f t="shared" si="1"/>
        <v>0</v>
      </c>
      <c r="F37" s="22">
        <f t="shared" si="0"/>
        <v>0</v>
      </c>
    </row>
    <row r="38" spans="1:6" ht="25.05" customHeight="1">
      <c r="A38" s="14"/>
      <c r="B38" s="14"/>
      <c r="C38" s="23"/>
      <c r="D38" s="19"/>
      <c r="E38" s="22">
        <f t="shared" si="1"/>
        <v>0</v>
      </c>
      <c r="F38" s="22">
        <f t="shared" si="0"/>
        <v>0</v>
      </c>
    </row>
    <row r="39" spans="1:6" ht="25.05" customHeight="1">
      <c r="A39" s="14"/>
      <c r="B39" s="14"/>
      <c r="C39" s="23"/>
      <c r="D39" s="19"/>
      <c r="E39" s="22">
        <f t="shared" si="1"/>
        <v>0</v>
      </c>
      <c r="F39" s="22">
        <f t="shared" si="0"/>
        <v>0</v>
      </c>
    </row>
    <row r="40" spans="1:6" ht="25.05" customHeight="1">
      <c r="A40" s="14"/>
      <c r="B40" s="14"/>
      <c r="C40" s="23"/>
      <c r="D40" s="19"/>
      <c r="E40" s="22">
        <f t="shared" si="1"/>
        <v>0</v>
      </c>
      <c r="F40" s="22">
        <f t="shared" si="0"/>
        <v>0</v>
      </c>
    </row>
    <row r="41" spans="1:6" ht="25.05" customHeight="1">
      <c r="A41" s="14"/>
      <c r="B41" s="14"/>
      <c r="C41" s="23"/>
      <c r="D41" s="19"/>
      <c r="E41" s="22">
        <f t="shared" si="1"/>
        <v>0</v>
      </c>
      <c r="F41" s="22">
        <f t="shared" si="0"/>
        <v>0</v>
      </c>
    </row>
    <row r="42" spans="1:6">
      <c r="A42" s="2"/>
      <c r="B42" s="2"/>
      <c r="D42" s="2"/>
      <c r="E42" s="8"/>
      <c r="F42" s="8"/>
    </row>
  </sheetData>
  <mergeCells count="5">
    <mergeCell ref="B4:B6"/>
    <mergeCell ref="A4:A6"/>
    <mergeCell ref="F4:F6"/>
    <mergeCell ref="E4:E6"/>
    <mergeCell ref="C4:C6"/>
  </mergeCells>
  <phoneticPr fontId="1"/>
  <dataValidations count="1">
    <dataValidation type="list" allowBlank="1" showInputMessage="1" showErrorMessage="1" sqref="D5" xr:uid="{00000000-0002-0000-0100-000000000000}">
      <formula1>"60％,70％,80％,90％,100％"</formula1>
    </dataValidation>
  </dataValidations>
  <pageMargins left="0.7" right="0.7" top="0.75" bottom="0.75" header="0.3" footer="0.3"/>
  <pageSetup paperSize="9" scale="2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月給者</vt:lpstr>
      <vt:lpstr>時給者</vt:lpstr>
      <vt:lpstr>月給者!Print_Area</vt:lpstr>
      <vt:lpstr>時給者!Print_Area</vt:lpstr>
      <vt:lpstr>月給者!給与１</vt:lpstr>
      <vt:lpstr>給与１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三田弘道</cp:lastModifiedBy>
  <cp:lastPrinted>2020-04-15T07:02:57Z</cp:lastPrinted>
  <dcterms:created xsi:type="dcterms:W3CDTF">2020-02-10T02:49:00Z</dcterms:created>
  <dcterms:modified xsi:type="dcterms:W3CDTF">2020-05-06T07:23:49Z</dcterms:modified>
</cp:coreProperties>
</file>